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moni\2404 Central Cuarto Trimestre\Disciplina Financiera\"/>
    </mc:Choice>
  </mc:AlternateContent>
  <xr:revisionPtr revIDLastSave="0" documentId="13_ncr:1_{CE9367D1-C32D-425C-BECB-58222E4E2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8" l="1"/>
  <c r="A2" i="15"/>
  <c r="A2" i="14" l="1"/>
  <c r="A2" i="13"/>
  <c r="A2" i="12"/>
  <c r="A2" i="11"/>
  <c r="A2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62" i="8" l="1"/>
  <c r="D62" i="8"/>
  <c r="E62" i="8"/>
  <c r="F62" i="8"/>
  <c r="G62" i="8"/>
  <c r="B62" i="8"/>
  <c r="G9" i="8"/>
  <c r="C9" i="8"/>
  <c r="D9" i="8"/>
  <c r="E9" i="8"/>
  <c r="F9" i="8"/>
  <c r="B9" i="8"/>
  <c r="F77" i="8" l="1"/>
  <c r="E77" i="8"/>
  <c r="B77" i="8"/>
  <c r="D77" i="8"/>
  <c r="C77" i="8"/>
  <c r="G77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<sst xmlns="http://schemas.openxmlformats.org/spreadsheetml/2006/main" count="259" uniqueCount="190">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</sst>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78"/>
  <sheetViews>
    <sheetView showGridLines="0" tabSelected="1" zoomScale="75" zoomScaleNormal="75" workbookViewId="0">
      <selection activeCell="C69" sqref="C69"/>
    </sheetView>
  </sheetViews>
  <sheetFormatPr baseColWidth="10" defaultColWidth="11" defaultRowHeight="15" x14ac:dyDescent="0.25"/>
  <cols>
    <col min="1" max="1" width="69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69" t="s">
        <v>24</v>
      </c>
      <c r="B1" s="70"/>
      <c r="C1" s="70"/>
      <c r="D1" s="70"/>
      <c r="E1" s="70"/>
      <c r="F1" s="70"/>
      <c r="G1" s="71"/>
    </row>
    <row r="2" spans="1:7" ht="15" customHeight="1" x14ac:dyDescent="0.25">
      <c r="A2" s="39" t="e">
        <f>#REF!</f>
        <v>#REF!</v>
      </c>
      <c r="B2" s="40"/>
      <c r="C2" s="40"/>
      <c r="D2" s="40"/>
      <c r="E2" s="40"/>
      <c r="F2" s="40"/>
      <c r="G2" s="41"/>
    </row>
    <row r="3" spans="1:7" ht="15" customHeight="1" x14ac:dyDescent="0.25">
      <c r="A3" s="42" t="s">
        <v>19</v>
      </c>
      <c r="B3" s="43"/>
      <c r="C3" s="43"/>
      <c r="D3" s="43"/>
      <c r="E3" s="43"/>
      <c r="F3" s="43"/>
      <c r="G3" s="44"/>
    </row>
    <row r="4" spans="1:7" ht="15" customHeight="1" x14ac:dyDescent="0.25">
      <c r="A4" s="42" t="s">
        <v>25</v>
      </c>
      <c r="B4" s="43"/>
      <c r="C4" s="43"/>
      <c r="D4" s="43"/>
      <c r="E4" s="43"/>
      <c r="F4" s="43"/>
      <c r="G4" s="44"/>
    </row>
    <row r="5" spans="1:7" ht="15" customHeight="1" x14ac:dyDescent="0.25">
      <c r="A5" s="42" t="e">
        <f>#REF!</f>
        <v>#REF!</v>
      </c>
      <c r="B5" s="43"/>
      <c r="C5" s="43"/>
      <c r="D5" s="43"/>
      <c r="E5" s="43"/>
      <c r="F5" s="43"/>
      <c r="G5" s="44"/>
    </row>
    <row r="6" spans="1:7" x14ac:dyDescent="0.25">
      <c r="A6" s="45" t="s">
        <v>0</v>
      </c>
      <c r="B6" s="46"/>
      <c r="C6" s="46"/>
      <c r="D6" s="46"/>
      <c r="E6" s="46"/>
      <c r="F6" s="46"/>
      <c r="G6" s="47"/>
    </row>
    <row r="7" spans="1:7" ht="15" customHeight="1" x14ac:dyDescent="0.25">
      <c r="A7" s="64" t="s">
        <v>1</v>
      </c>
      <c r="B7" s="66" t="s">
        <v>20</v>
      </c>
      <c r="C7" s="66"/>
      <c r="D7" s="66"/>
      <c r="E7" s="66"/>
      <c r="F7" s="66"/>
      <c r="G7" s="68" t="s">
        <v>21</v>
      </c>
    </row>
    <row r="8" spans="1:7" ht="30" x14ac:dyDescent="0.25">
      <c r="A8" s="65"/>
      <c r="B8" s="6" t="s">
        <v>22</v>
      </c>
      <c r="C8" s="3" t="s">
        <v>5</v>
      </c>
      <c r="D8" s="6" t="s">
        <v>6</v>
      </c>
      <c r="E8" s="6" t="s">
        <v>3</v>
      </c>
      <c r="F8" s="6" t="s">
        <v>4</v>
      </c>
      <c r="G8" s="67"/>
    </row>
    <row r="9" spans="1:7" ht="15.75" customHeight="1" x14ac:dyDescent="0.25">
      <c r="A9" s="7" t="s">
        <v>26</v>
      </c>
      <c r="B9" s="8">
        <f t="shared" ref="B9:G9" si="0">SUM(B10:B60)</f>
        <v>185076845.21000001</v>
      </c>
      <c r="C9" s="8">
        <f t="shared" si="0"/>
        <v>25904925.389999989</v>
      </c>
      <c r="D9" s="8">
        <f t="shared" si="0"/>
        <v>210981770.59999999</v>
      </c>
      <c r="E9" s="8">
        <f t="shared" si="0"/>
        <v>198446652.12999997</v>
      </c>
      <c r="F9" s="8">
        <f t="shared" si="0"/>
        <v>196203726.67999995</v>
      </c>
      <c r="G9" s="8">
        <f t="shared" si="0"/>
        <v>12535118.469999999</v>
      </c>
    </row>
    <row r="10" spans="1:7" x14ac:dyDescent="0.25">
      <c r="A10" s="25" t="s">
        <v>139</v>
      </c>
      <c r="B10" s="37">
        <v>647792.75</v>
      </c>
      <c r="C10" s="37">
        <v>-36533.97</v>
      </c>
      <c r="D10" s="37">
        <v>611258.78</v>
      </c>
      <c r="E10" s="37">
        <v>611258.78</v>
      </c>
      <c r="F10" s="37">
        <v>611258.78</v>
      </c>
      <c r="G10" s="37">
        <v>0</v>
      </c>
    </row>
    <row r="11" spans="1:7" x14ac:dyDescent="0.25">
      <c r="A11" s="25" t="s">
        <v>140</v>
      </c>
      <c r="B11" s="37">
        <v>6450763.9400000004</v>
      </c>
      <c r="C11" s="37">
        <v>-222803.39</v>
      </c>
      <c r="D11" s="37">
        <v>6227960.5499999998</v>
      </c>
      <c r="E11" s="37">
        <v>6227960.5499999998</v>
      </c>
      <c r="F11" s="37">
        <v>6227960.54</v>
      </c>
      <c r="G11" s="37">
        <v>0</v>
      </c>
    </row>
    <row r="12" spans="1:7" x14ac:dyDescent="0.25">
      <c r="A12" s="25" t="s">
        <v>141</v>
      </c>
      <c r="B12" s="37">
        <v>1049409.71</v>
      </c>
      <c r="C12" s="37">
        <v>67651.23</v>
      </c>
      <c r="D12" s="37">
        <v>1117060.94</v>
      </c>
      <c r="E12" s="37">
        <v>1117060.94</v>
      </c>
      <c r="F12" s="37">
        <v>1117060.94</v>
      </c>
      <c r="G12" s="37">
        <v>0</v>
      </c>
    </row>
    <row r="13" spans="1:7" x14ac:dyDescent="0.25">
      <c r="A13" s="25" t="s">
        <v>142</v>
      </c>
      <c r="B13" s="37">
        <v>38081797.880000003</v>
      </c>
      <c r="C13" s="37">
        <v>14003674.689999999</v>
      </c>
      <c r="D13" s="37">
        <v>52085472.57</v>
      </c>
      <c r="E13" s="37">
        <v>51484461.390000001</v>
      </c>
      <c r="F13" s="37">
        <v>50816865.659999996</v>
      </c>
      <c r="G13" s="37">
        <v>601011.18000000005</v>
      </c>
    </row>
    <row r="14" spans="1:7" x14ac:dyDescent="0.25">
      <c r="A14" s="25" t="s">
        <v>143</v>
      </c>
      <c r="B14" s="37">
        <v>2007278.01</v>
      </c>
      <c r="C14" s="37">
        <v>-337338.17</v>
      </c>
      <c r="D14" s="37">
        <v>1669939.84</v>
      </c>
      <c r="E14" s="37">
        <v>1669939.84</v>
      </c>
      <c r="F14" s="37">
        <v>1669939.84</v>
      </c>
      <c r="G14" s="37">
        <v>0</v>
      </c>
    </row>
    <row r="15" spans="1:7" x14ac:dyDescent="0.25">
      <c r="A15" s="25" t="s">
        <v>144</v>
      </c>
      <c r="B15" s="37">
        <v>261326.61</v>
      </c>
      <c r="C15" s="37">
        <v>-25851.34</v>
      </c>
      <c r="D15" s="37">
        <v>235475.27</v>
      </c>
      <c r="E15" s="37">
        <v>235475.27</v>
      </c>
      <c r="F15" s="37">
        <v>235475.27</v>
      </c>
      <c r="G15" s="37">
        <v>0</v>
      </c>
    </row>
    <row r="16" spans="1:7" x14ac:dyDescent="0.25">
      <c r="A16" s="25" t="s">
        <v>145</v>
      </c>
      <c r="B16" s="37">
        <v>158043.96</v>
      </c>
      <c r="C16" s="37">
        <v>-158043.96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25">
      <c r="A17" s="25" t="s">
        <v>146</v>
      </c>
      <c r="B17" s="37">
        <v>2339799.33</v>
      </c>
      <c r="C17" s="37">
        <v>-631685.84</v>
      </c>
      <c r="D17" s="37">
        <v>1708113.49</v>
      </c>
      <c r="E17" s="37">
        <v>1708113.49</v>
      </c>
      <c r="F17" s="37">
        <v>1708113.49</v>
      </c>
      <c r="G17" s="37">
        <v>0</v>
      </c>
    </row>
    <row r="18" spans="1:7" x14ac:dyDescent="0.25">
      <c r="A18" s="25" t="s">
        <v>147</v>
      </c>
      <c r="B18" s="37">
        <v>418408.89</v>
      </c>
      <c r="C18" s="37">
        <v>-23009.48</v>
      </c>
      <c r="D18" s="37">
        <v>395399.41</v>
      </c>
      <c r="E18" s="37">
        <v>395399.41</v>
      </c>
      <c r="F18" s="37">
        <v>395399.41</v>
      </c>
      <c r="G18" s="37">
        <v>0</v>
      </c>
    </row>
    <row r="19" spans="1:7" x14ac:dyDescent="0.25">
      <c r="A19" s="25" t="s">
        <v>148</v>
      </c>
      <c r="B19" s="37">
        <v>1309423.18</v>
      </c>
      <c r="C19" s="37">
        <v>-303188.23</v>
      </c>
      <c r="D19" s="37">
        <v>1006234.95</v>
      </c>
      <c r="E19" s="37">
        <v>1006234.95</v>
      </c>
      <c r="F19" s="37">
        <v>1006234.95</v>
      </c>
      <c r="G19" s="37">
        <v>0</v>
      </c>
    </row>
    <row r="20" spans="1:7" x14ac:dyDescent="0.25">
      <c r="A20" s="25" t="s">
        <v>149</v>
      </c>
      <c r="B20" s="37">
        <v>1765478.36</v>
      </c>
      <c r="C20" s="37">
        <v>2005379.86</v>
      </c>
      <c r="D20" s="37">
        <v>3770858.22</v>
      </c>
      <c r="E20" s="37">
        <v>3770858.21</v>
      </c>
      <c r="F20" s="37">
        <v>3770858.21</v>
      </c>
      <c r="G20" s="37">
        <v>0.01</v>
      </c>
    </row>
    <row r="21" spans="1:7" x14ac:dyDescent="0.25">
      <c r="A21" s="25" t="s">
        <v>150</v>
      </c>
      <c r="B21" s="37">
        <v>1646726.65</v>
      </c>
      <c r="C21" s="37">
        <v>-599482.29</v>
      </c>
      <c r="D21" s="37">
        <v>1047244.36</v>
      </c>
      <c r="E21" s="37">
        <v>1047244.36</v>
      </c>
      <c r="F21" s="37">
        <v>1047244.36</v>
      </c>
      <c r="G21" s="37">
        <v>0</v>
      </c>
    </row>
    <row r="22" spans="1:7" x14ac:dyDescent="0.25">
      <c r="A22" s="25" t="s">
        <v>151</v>
      </c>
      <c r="B22" s="37">
        <v>1026770.72</v>
      </c>
      <c r="C22" s="37">
        <v>-201855.8</v>
      </c>
      <c r="D22" s="37">
        <v>824914.92</v>
      </c>
      <c r="E22" s="37">
        <v>824914.92</v>
      </c>
      <c r="F22" s="37">
        <v>824914.92</v>
      </c>
      <c r="G22" s="37">
        <v>0</v>
      </c>
    </row>
    <row r="23" spans="1:7" x14ac:dyDescent="0.25">
      <c r="A23" s="25" t="s">
        <v>152</v>
      </c>
      <c r="B23" s="37">
        <v>2092586.74</v>
      </c>
      <c r="C23" s="37">
        <v>-562151.26</v>
      </c>
      <c r="D23" s="37">
        <v>1530435.48</v>
      </c>
      <c r="E23" s="37">
        <v>1530435.48</v>
      </c>
      <c r="F23" s="37">
        <v>1530435.48</v>
      </c>
      <c r="G23" s="37">
        <v>0</v>
      </c>
    </row>
    <row r="24" spans="1:7" x14ac:dyDescent="0.25">
      <c r="A24" s="25" t="s">
        <v>153</v>
      </c>
      <c r="B24" s="37">
        <v>1419527.11</v>
      </c>
      <c r="C24" s="37">
        <v>-408122.23</v>
      </c>
      <c r="D24" s="37">
        <v>1011404.88</v>
      </c>
      <c r="E24" s="37">
        <v>1011404.88</v>
      </c>
      <c r="F24" s="37">
        <v>1011404.88</v>
      </c>
      <c r="G24" s="37">
        <v>0</v>
      </c>
    </row>
    <row r="25" spans="1:7" x14ac:dyDescent="0.25">
      <c r="A25" s="25" t="s">
        <v>154</v>
      </c>
      <c r="B25" s="37">
        <v>779964.71</v>
      </c>
      <c r="C25" s="37">
        <v>-201941.72</v>
      </c>
      <c r="D25" s="37">
        <v>578022.99</v>
      </c>
      <c r="E25" s="37">
        <v>578022.99</v>
      </c>
      <c r="F25" s="37">
        <v>578022.99</v>
      </c>
      <c r="G25" s="37">
        <v>0</v>
      </c>
    </row>
    <row r="26" spans="1:7" x14ac:dyDescent="0.25">
      <c r="A26" s="25" t="s">
        <v>155</v>
      </c>
      <c r="B26" s="37">
        <v>370717.49</v>
      </c>
      <c r="C26" s="37">
        <v>-178747.87</v>
      </c>
      <c r="D26" s="37">
        <v>191969.62</v>
      </c>
      <c r="E26" s="37">
        <v>191969.62</v>
      </c>
      <c r="F26" s="37">
        <v>191969.62</v>
      </c>
      <c r="G26" s="37">
        <v>0</v>
      </c>
    </row>
    <row r="27" spans="1:7" x14ac:dyDescent="0.25">
      <c r="A27" s="25" t="s">
        <v>156</v>
      </c>
      <c r="B27" s="37">
        <v>2930566.01</v>
      </c>
      <c r="C27" s="37">
        <v>39925.08</v>
      </c>
      <c r="D27" s="37">
        <v>2970491.09</v>
      </c>
      <c r="E27" s="37">
        <v>2970491.09</v>
      </c>
      <c r="F27" s="37">
        <v>2970491.09</v>
      </c>
      <c r="G27" s="37">
        <v>0</v>
      </c>
    </row>
    <row r="28" spans="1:7" x14ac:dyDescent="0.25">
      <c r="A28" s="25" t="s">
        <v>157</v>
      </c>
      <c r="B28" s="37">
        <v>17071916.920000002</v>
      </c>
      <c r="C28" s="37">
        <v>11434770.039999999</v>
      </c>
      <c r="D28" s="37">
        <v>28506686.960000001</v>
      </c>
      <c r="E28" s="37">
        <v>17209516.109999999</v>
      </c>
      <c r="F28" s="37">
        <v>17189902.59</v>
      </c>
      <c r="G28" s="37">
        <v>11297170.85</v>
      </c>
    </row>
    <row r="29" spans="1:7" x14ac:dyDescent="0.25">
      <c r="A29" s="25" t="s">
        <v>158</v>
      </c>
      <c r="B29" s="37">
        <v>580833.76</v>
      </c>
      <c r="C29" s="37">
        <v>26582.11</v>
      </c>
      <c r="D29" s="37">
        <v>607415.87</v>
      </c>
      <c r="E29" s="37">
        <v>607415.87</v>
      </c>
      <c r="F29" s="37">
        <v>607415.87</v>
      </c>
      <c r="G29" s="37">
        <v>0</v>
      </c>
    </row>
    <row r="30" spans="1:7" x14ac:dyDescent="0.25">
      <c r="A30" s="25" t="s">
        <v>159</v>
      </c>
      <c r="B30" s="37">
        <v>3147917.27</v>
      </c>
      <c r="C30" s="37">
        <v>-539997.98</v>
      </c>
      <c r="D30" s="37">
        <v>2607919.29</v>
      </c>
      <c r="E30" s="37">
        <v>2607919.29</v>
      </c>
      <c r="F30" s="37">
        <v>2607919.29</v>
      </c>
      <c r="G30" s="37">
        <v>0</v>
      </c>
    </row>
    <row r="31" spans="1:7" x14ac:dyDescent="0.25">
      <c r="A31" s="25" t="s">
        <v>160</v>
      </c>
      <c r="B31" s="37">
        <v>1054867.99</v>
      </c>
      <c r="C31" s="37">
        <v>200505.17</v>
      </c>
      <c r="D31" s="37">
        <v>1255373.1599999999</v>
      </c>
      <c r="E31" s="37">
        <v>1255373.1599999999</v>
      </c>
      <c r="F31" s="37">
        <v>1255373.1599999999</v>
      </c>
      <c r="G31" s="37">
        <v>0</v>
      </c>
    </row>
    <row r="32" spans="1:7" x14ac:dyDescent="0.25">
      <c r="A32" s="25" t="s">
        <v>161</v>
      </c>
      <c r="B32" s="37">
        <v>1137016.4099999999</v>
      </c>
      <c r="C32" s="37">
        <v>-75127.69</v>
      </c>
      <c r="D32" s="37">
        <v>1061888.72</v>
      </c>
      <c r="E32" s="37">
        <v>1061888.72</v>
      </c>
      <c r="F32" s="37">
        <v>1061888.72</v>
      </c>
      <c r="G32" s="37">
        <v>0</v>
      </c>
    </row>
    <row r="33" spans="1:7" x14ac:dyDescent="0.25">
      <c r="A33" s="25" t="s">
        <v>162</v>
      </c>
      <c r="B33" s="37">
        <v>574013.67000000004</v>
      </c>
      <c r="C33" s="37">
        <v>-161921.57999999999</v>
      </c>
      <c r="D33" s="37">
        <v>412092.09</v>
      </c>
      <c r="E33" s="37">
        <v>409683.58</v>
      </c>
      <c r="F33" s="37">
        <v>409683.58</v>
      </c>
      <c r="G33" s="37">
        <v>2408.5100000000002</v>
      </c>
    </row>
    <row r="34" spans="1:7" x14ac:dyDescent="0.25">
      <c r="A34" s="25" t="s">
        <v>163</v>
      </c>
      <c r="B34" s="37">
        <v>15110916.529999999</v>
      </c>
      <c r="C34" s="37">
        <v>17623196.539999999</v>
      </c>
      <c r="D34" s="37">
        <v>32734113.07</v>
      </c>
      <c r="E34" s="37">
        <v>32677060.16</v>
      </c>
      <c r="F34" s="37">
        <v>31121343.949999999</v>
      </c>
      <c r="G34" s="37">
        <v>57052.91</v>
      </c>
    </row>
    <row r="35" spans="1:7" x14ac:dyDescent="0.25">
      <c r="A35" s="25" t="s">
        <v>164</v>
      </c>
      <c r="B35" s="37">
        <v>1114748.33</v>
      </c>
      <c r="C35" s="37">
        <v>-49311.03</v>
      </c>
      <c r="D35" s="37">
        <v>1065437.3</v>
      </c>
      <c r="E35" s="37">
        <v>1065437.3</v>
      </c>
      <c r="F35" s="37">
        <v>1065437.3</v>
      </c>
      <c r="G35" s="37">
        <v>0</v>
      </c>
    </row>
    <row r="36" spans="1:7" x14ac:dyDescent="0.25">
      <c r="A36" s="25" t="s">
        <v>165</v>
      </c>
      <c r="B36" s="37">
        <v>747932.06</v>
      </c>
      <c r="C36" s="37">
        <v>-156055.42000000001</v>
      </c>
      <c r="D36" s="37">
        <v>591876.64</v>
      </c>
      <c r="E36" s="37">
        <v>591876.64</v>
      </c>
      <c r="F36" s="37">
        <v>591876.64</v>
      </c>
      <c r="G36" s="37">
        <v>0</v>
      </c>
    </row>
    <row r="37" spans="1:7" x14ac:dyDescent="0.25">
      <c r="A37" s="25" t="s">
        <v>166</v>
      </c>
      <c r="B37" s="37">
        <v>17771923.550000001</v>
      </c>
      <c r="C37" s="37">
        <v>-11301992.09</v>
      </c>
      <c r="D37" s="37">
        <v>6469931.46</v>
      </c>
      <c r="E37" s="37">
        <v>6469931.46</v>
      </c>
      <c r="F37" s="37">
        <v>6469931.46</v>
      </c>
      <c r="G37" s="37">
        <v>0</v>
      </c>
    </row>
    <row r="38" spans="1:7" x14ac:dyDescent="0.25">
      <c r="A38" s="25" t="s">
        <v>167</v>
      </c>
      <c r="B38" s="37">
        <v>2562494.25</v>
      </c>
      <c r="C38" s="37">
        <v>-97137.1</v>
      </c>
      <c r="D38" s="37">
        <v>2465357.15</v>
      </c>
      <c r="E38" s="37">
        <v>2465357.15</v>
      </c>
      <c r="F38" s="37">
        <v>2465357.15</v>
      </c>
      <c r="G38" s="37">
        <v>0</v>
      </c>
    </row>
    <row r="39" spans="1:7" x14ac:dyDescent="0.25">
      <c r="A39" s="25" t="s">
        <v>168</v>
      </c>
      <c r="B39" s="37">
        <v>7062282.54</v>
      </c>
      <c r="C39" s="37">
        <v>-1758535.36</v>
      </c>
      <c r="D39" s="37">
        <v>5303747.18</v>
      </c>
      <c r="E39" s="37">
        <v>5303747.18</v>
      </c>
      <c r="F39" s="37">
        <v>5303747.18</v>
      </c>
      <c r="G39" s="37">
        <v>0</v>
      </c>
    </row>
    <row r="40" spans="1:7" x14ac:dyDescent="0.25">
      <c r="A40" s="25" t="s">
        <v>169</v>
      </c>
      <c r="B40" s="37">
        <v>4819644.92</v>
      </c>
      <c r="C40" s="37">
        <v>-1172870.78</v>
      </c>
      <c r="D40" s="37">
        <v>3646774.14</v>
      </c>
      <c r="E40" s="37">
        <v>3646738.95</v>
      </c>
      <c r="F40" s="37">
        <v>3646738.95</v>
      </c>
      <c r="G40" s="37">
        <v>35.19</v>
      </c>
    </row>
    <row r="41" spans="1:7" x14ac:dyDescent="0.25">
      <c r="A41" s="25" t="s">
        <v>170</v>
      </c>
      <c r="B41" s="37">
        <v>11474795.9</v>
      </c>
      <c r="C41" s="37">
        <v>-1103835.94</v>
      </c>
      <c r="D41" s="37">
        <v>10370959.960000001</v>
      </c>
      <c r="E41" s="37">
        <v>10358032.279999999</v>
      </c>
      <c r="F41" s="37">
        <v>10358032.27</v>
      </c>
      <c r="G41" s="37">
        <v>12927.68</v>
      </c>
    </row>
    <row r="42" spans="1:7" x14ac:dyDescent="0.25">
      <c r="A42" s="25" t="s">
        <v>171</v>
      </c>
      <c r="B42" s="37">
        <v>3561242.85</v>
      </c>
      <c r="C42" s="37">
        <v>-607007.81000000006</v>
      </c>
      <c r="D42" s="37">
        <v>2954235.04</v>
      </c>
      <c r="E42" s="37">
        <v>2954235.04</v>
      </c>
      <c r="F42" s="37">
        <v>2954235.04</v>
      </c>
      <c r="G42" s="37">
        <v>0</v>
      </c>
    </row>
    <row r="43" spans="1:7" x14ac:dyDescent="0.25">
      <c r="A43" s="25" t="s">
        <v>172</v>
      </c>
      <c r="B43" s="37">
        <v>908820.63</v>
      </c>
      <c r="C43" s="37">
        <v>-64546.65</v>
      </c>
      <c r="D43" s="37">
        <v>844273.98</v>
      </c>
      <c r="E43" s="37">
        <v>844273.98</v>
      </c>
      <c r="F43" s="37">
        <v>844273.98</v>
      </c>
      <c r="G43" s="37">
        <v>0</v>
      </c>
    </row>
    <row r="44" spans="1:7" x14ac:dyDescent="0.25">
      <c r="A44" s="25" t="s">
        <v>173</v>
      </c>
      <c r="B44" s="37">
        <v>3683080.43</v>
      </c>
      <c r="C44" s="37">
        <v>3742971.7</v>
      </c>
      <c r="D44" s="37">
        <v>7426052.1299999999</v>
      </c>
      <c r="E44" s="37">
        <v>6862505.96</v>
      </c>
      <c r="F44" s="37">
        <v>6862505.96</v>
      </c>
      <c r="G44" s="37">
        <v>563546.17000000004</v>
      </c>
    </row>
    <row r="45" spans="1:7" x14ac:dyDescent="0.25">
      <c r="A45" s="25" t="s">
        <v>174</v>
      </c>
      <c r="B45" s="37">
        <v>621362.81000000006</v>
      </c>
      <c r="C45" s="37">
        <v>-193809.82</v>
      </c>
      <c r="D45" s="37">
        <v>427552.99</v>
      </c>
      <c r="E45" s="37">
        <v>427552.99</v>
      </c>
      <c r="F45" s="37">
        <v>427552.99</v>
      </c>
      <c r="G45" s="37">
        <v>0</v>
      </c>
    </row>
    <row r="46" spans="1:7" x14ac:dyDescent="0.25">
      <c r="A46" s="25" t="s">
        <v>175</v>
      </c>
      <c r="B46" s="37">
        <v>2824481.1</v>
      </c>
      <c r="C46" s="37">
        <v>-687958.77</v>
      </c>
      <c r="D46" s="37">
        <v>2136522.33</v>
      </c>
      <c r="E46" s="37">
        <v>2136517.06</v>
      </c>
      <c r="F46" s="37">
        <v>2136517.0699999998</v>
      </c>
      <c r="G46" s="37">
        <v>5.27</v>
      </c>
    </row>
    <row r="47" spans="1:7" x14ac:dyDescent="0.25">
      <c r="A47" s="25" t="s">
        <v>176</v>
      </c>
      <c r="B47" s="37">
        <v>479604.6</v>
      </c>
      <c r="C47" s="37">
        <v>-165922.71</v>
      </c>
      <c r="D47" s="37">
        <v>313681.89</v>
      </c>
      <c r="E47" s="37">
        <v>313681.89</v>
      </c>
      <c r="F47" s="37">
        <v>313681.89</v>
      </c>
      <c r="G47" s="37">
        <v>0</v>
      </c>
    </row>
    <row r="48" spans="1:7" x14ac:dyDescent="0.25">
      <c r="A48" s="25" t="s">
        <v>177</v>
      </c>
      <c r="B48" s="37">
        <v>6710939.0800000001</v>
      </c>
      <c r="C48" s="37">
        <v>-880350.73</v>
      </c>
      <c r="D48" s="37">
        <v>5830588.3499999996</v>
      </c>
      <c r="E48" s="37">
        <v>5829760.46</v>
      </c>
      <c r="F48" s="37">
        <v>5829760.4699999997</v>
      </c>
      <c r="G48" s="37">
        <v>827.89</v>
      </c>
    </row>
    <row r="49" spans="1:7" x14ac:dyDescent="0.25">
      <c r="A49" s="25" t="s">
        <v>178</v>
      </c>
      <c r="B49" s="37">
        <v>1962638.14</v>
      </c>
      <c r="C49" s="37">
        <v>-412294.86</v>
      </c>
      <c r="D49" s="37">
        <v>1550343.28</v>
      </c>
      <c r="E49" s="37">
        <v>1550294.4</v>
      </c>
      <c r="F49" s="37">
        <v>1550294.41</v>
      </c>
      <c r="G49" s="37">
        <v>48.88</v>
      </c>
    </row>
    <row r="50" spans="1:7" x14ac:dyDescent="0.25">
      <c r="A50" s="25" t="s">
        <v>179</v>
      </c>
      <c r="B50" s="37">
        <v>667908.1</v>
      </c>
      <c r="C50" s="37">
        <v>-37246</v>
      </c>
      <c r="D50" s="37">
        <v>630662.1</v>
      </c>
      <c r="E50" s="37">
        <v>630662.1</v>
      </c>
      <c r="F50" s="37">
        <v>630662.1</v>
      </c>
      <c r="G50" s="37">
        <v>0</v>
      </c>
    </row>
    <row r="51" spans="1:7" x14ac:dyDescent="0.25">
      <c r="A51" s="25" t="s">
        <v>180</v>
      </c>
      <c r="B51" s="37">
        <v>2317146.2400000002</v>
      </c>
      <c r="C51" s="37">
        <v>-1189190.1000000001</v>
      </c>
      <c r="D51" s="37">
        <v>1127956.1399999999</v>
      </c>
      <c r="E51" s="37">
        <v>1127956.1399999999</v>
      </c>
      <c r="F51" s="37">
        <v>1127956.1399999999</v>
      </c>
      <c r="G51" s="37">
        <v>0</v>
      </c>
    </row>
    <row r="52" spans="1:7" x14ac:dyDescent="0.25">
      <c r="A52" s="25" t="s">
        <v>181</v>
      </c>
      <c r="B52" s="37">
        <v>344037.6</v>
      </c>
      <c r="C52" s="37">
        <v>-3914.46</v>
      </c>
      <c r="D52" s="37">
        <v>340123.14</v>
      </c>
      <c r="E52" s="37">
        <v>340123.14</v>
      </c>
      <c r="F52" s="37">
        <v>340123.14</v>
      </c>
      <c r="G52" s="37">
        <v>0</v>
      </c>
    </row>
    <row r="53" spans="1:7" x14ac:dyDescent="0.25">
      <c r="A53" s="25" t="s">
        <v>182</v>
      </c>
      <c r="B53" s="37">
        <v>451914.01</v>
      </c>
      <c r="C53" s="37">
        <v>-45452.89</v>
      </c>
      <c r="D53" s="37">
        <v>406461.12</v>
      </c>
      <c r="E53" s="37">
        <v>406461.12</v>
      </c>
      <c r="F53" s="37">
        <v>406461.12</v>
      </c>
      <c r="G53" s="37">
        <v>0</v>
      </c>
    </row>
    <row r="54" spans="1:7" x14ac:dyDescent="0.25">
      <c r="A54" s="25" t="s">
        <v>183</v>
      </c>
      <c r="B54" s="37">
        <v>438214.05</v>
      </c>
      <c r="C54" s="37">
        <v>-86085.13</v>
      </c>
      <c r="D54" s="37">
        <v>352128.92</v>
      </c>
      <c r="E54" s="37">
        <v>352128.92</v>
      </c>
      <c r="F54" s="37">
        <v>352128.92</v>
      </c>
      <c r="G54" s="37">
        <v>0</v>
      </c>
    </row>
    <row r="55" spans="1:7" x14ac:dyDescent="0.25">
      <c r="A55" s="25" t="s">
        <v>184</v>
      </c>
      <c r="B55" s="37">
        <v>2169270.2999999998</v>
      </c>
      <c r="C55" s="37">
        <v>-1051267.42</v>
      </c>
      <c r="D55" s="37">
        <v>1118002.8799999999</v>
      </c>
      <c r="E55" s="37">
        <v>1117952.8799999999</v>
      </c>
      <c r="F55" s="37">
        <v>1117952.8799999999</v>
      </c>
      <c r="G55" s="37">
        <v>50</v>
      </c>
    </row>
    <row r="56" spans="1:7" x14ac:dyDescent="0.25">
      <c r="A56" s="25" t="s">
        <v>185</v>
      </c>
      <c r="B56" s="37">
        <v>1905786</v>
      </c>
      <c r="C56" s="37">
        <v>-239163.25</v>
      </c>
      <c r="D56" s="37">
        <v>1666622.75</v>
      </c>
      <c r="E56" s="37">
        <v>1666622.75</v>
      </c>
      <c r="F56" s="37">
        <v>1666622.75</v>
      </c>
      <c r="G56" s="37">
        <v>0</v>
      </c>
    </row>
    <row r="57" spans="1:7" x14ac:dyDescent="0.25">
      <c r="A57" s="25" t="s">
        <v>186</v>
      </c>
      <c r="B57" s="37">
        <v>2125601.17</v>
      </c>
      <c r="C57" s="37">
        <v>-380579.43</v>
      </c>
      <c r="D57" s="37">
        <v>1745021.74</v>
      </c>
      <c r="E57" s="37">
        <v>1744987.81</v>
      </c>
      <c r="F57" s="37">
        <v>1744987.81</v>
      </c>
      <c r="G57" s="37">
        <v>33.93</v>
      </c>
    </row>
    <row r="58" spans="1:7" x14ac:dyDescent="0.25">
      <c r="A58" s="25" t="s">
        <v>187</v>
      </c>
      <c r="B58" s="37">
        <v>2002798.61</v>
      </c>
      <c r="C58" s="37">
        <v>36745.440000000002</v>
      </c>
      <c r="D58" s="37">
        <v>2039544.05</v>
      </c>
      <c r="E58" s="37">
        <v>2039544.05</v>
      </c>
      <c r="F58" s="37">
        <v>2039544.05</v>
      </c>
      <c r="G58" s="37">
        <v>0</v>
      </c>
    </row>
    <row r="59" spans="1:7" x14ac:dyDescent="0.25">
      <c r="A59" s="25" t="s">
        <v>188</v>
      </c>
      <c r="B59" s="37">
        <v>319868.34000000003</v>
      </c>
      <c r="C59" s="37">
        <v>286299.08</v>
      </c>
      <c r="D59" s="37">
        <v>606167.42000000004</v>
      </c>
      <c r="E59" s="37">
        <v>606167.42000000004</v>
      </c>
      <c r="F59" s="37">
        <v>606167.42000000004</v>
      </c>
      <c r="G59" s="37">
        <v>0</v>
      </c>
    </row>
    <row r="60" spans="1:7" x14ac:dyDescent="0.25">
      <c r="A60" s="25" t="s">
        <v>189</v>
      </c>
      <c r="B60" s="37">
        <v>2594445</v>
      </c>
      <c r="C60" s="37">
        <v>2789555</v>
      </c>
      <c r="D60" s="37">
        <v>5384000</v>
      </c>
      <c r="E60" s="37">
        <v>5384000</v>
      </c>
      <c r="F60" s="37">
        <v>5384000</v>
      </c>
      <c r="G60" s="37">
        <v>0</v>
      </c>
    </row>
    <row r="61" spans="1:7" x14ac:dyDescent="0.25">
      <c r="A61" s="9" t="s">
        <v>2</v>
      </c>
      <c r="B61" s="16"/>
      <c r="C61" s="16"/>
      <c r="D61" s="16"/>
      <c r="E61" s="16"/>
      <c r="F61" s="16"/>
      <c r="G61" s="16"/>
    </row>
    <row r="62" spans="1:7" x14ac:dyDescent="0.25">
      <c r="A62" s="1" t="s">
        <v>27</v>
      </c>
      <c r="B62" s="2">
        <f>SUM(B63:B75)</f>
        <v>162696257.24000001</v>
      </c>
      <c r="C62" s="2">
        <f t="shared" ref="C62:G62" si="1">SUM(C63:C75)</f>
        <v>13281235.069999997</v>
      </c>
      <c r="D62" s="2">
        <f t="shared" si="1"/>
        <v>175977492.31</v>
      </c>
      <c r="E62" s="2">
        <f t="shared" si="1"/>
        <v>172566536.91000003</v>
      </c>
      <c r="F62" s="2">
        <f t="shared" si="1"/>
        <v>171073395.38000003</v>
      </c>
      <c r="G62" s="2">
        <f t="shared" si="1"/>
        <v>3410955.4</v>
      </c>
    </row>
    <row r="63" spans="1:7" x14ac:dyDescent="0.25">
      <c r="A63" s="25" t="s">
        <v>149</v>
      </c>
      <c r="B63" s="37">
        <v>0</v>
      </c>
      <c r="C63" s="37">
        <v>480000</v>
      </c>
      <c r="D63" s="37">
        <v>480000</v>
      </c>
      <c r="E63" s="37">
        <v>278256.32</v>
      </c>
      <c r="F63" s="37">
        <v>278256.32</v>
      </c>
      <c r="G63" s="37">
        <v>201743.68</v>
      </c>
    </row>
    <row r="64" spans="1:7" x14ac:dyDescent="0.25">
      <c r="A64" s="25" t="s">
        <v>151</v>
      </c>
      <c r="B64" s="37">
        <v>0</v>
      </c>
      <c r="C64" s="37">
        <v>100000</v>
      </c>
      <c r="D64" s="37">
        <v>100000</v>
      </c>
      <c r="E64" s="37">
        <v>97274</v>
      </c>
      <c r="F64" s="37">
        <v>97274</v>
      </c>
      <c r="G64" s="37">
        <v>2726</v>
      </c>
    </row>
    <row r="65" spans="1:7" x14ac:dyDescent="0.25">
      <c r="A65" s="25" t="s">
        <v>157</v>
      </c>
      <c r="B65" s="37">
        <v>2511403.5</v>
      </c>
      <c r="C65" s="37">
        <v>46910.5</v>
      </c>
      <c r="D65" s="37">
        <v>2558314</v>
      </c>
      <c r="E65" s="37">
        <v>2558314</v>
      </c>
      <c r="F65" s="37">
        <v>2558314</v>
      </c>
      <c r="G65" s="37">
        <v>0</v>
      </c>
    </row>
    <row r="66" spans="1:7" x14ac:dyDescent="0.25">
      <c r="A66" s="25" t="s">
        <v>163</v>
      </c>
      <c r="B66" s="37">
        <v>98793410.420000002</v>
      </c>
      <c r="C66" s="37">
        <v>11667398.380000001</v>
      </c>
      <c r="D66" s="37">
        <v>110460808.8</v>
      </c>
      <c r="E66" s="37">
        <v>107467876.98</v>
      </c>
      <c r="F66" s="37">
        <v>105974735.45</v>
      </c>
      <c r="G66" s="37">
        <v>2992931.82</v>
      </c>
    </row>
    <row r="67" spans="1:7" x14ac:dyDescent="0.25">
      <c r="A67" s="25" t="s">
        <v>166</v>
      </c>
      <c r="B67" s="37">
        <v>12580197.119999999</v>
      </c>
      <c r="C67" s="37">
        <v>14791478.01</v>
      </c>
      <c r="D67" s="37">
        <v>27371675.129999999</v>
      </c>
      <c r="E67" s="37">
        <v>27371675.129999999</v>
      </c>
      <c r="F67" s="37">
        <v>27371675.129999999</v>
      </c>
      <c r="G67" s="37">
        <v>0</v>
      </c>
    </row>
    <row r="68" spans="1:7" x14ac:dyDescent="0.25">
      <c r="A68" s="25" t="s">
        <v>167</v>
      </c>
      <c r="B68" s="37">
        <v>45379.1</v>
      </c>
      <c r="C68" s="37">
        <v>-379.17</v>
      </c>
      <c r="D68" s="37">
        <v>44999.93</v>
      </c>
      <c r="E68" s="37">
        <v>44999.93</v>
      </c>
      <c r="F68" s="37">
        <v>44999.93</v>
      </c>
      <c r="G68" s="37">
        <v>0</v>
      </c>
    </row>
    <row r="69" spans="1:7" x14ac:dyDescent="0.25">
      <c r="A69" s="25" t="s">
        <v>168</v>
      </c>
      <c r="B69" s="37">
        <v>1439631.06</v>
      </c>
      <c r="C69" s="37">
        <v>-263868.67</v>
      </c>
      <c r="D69" s="37">
        <v>1175762.3899999999</v>
      </c>
      <c r="E69" s="37">
        <v>1175762.3899999999</v>
      </c>
      <c r="F69" s="37">
        <v>1175762.3899999999</v>
      </c>
      <c r="G69" s="37">
        <v>0</v>
      </c>
    </row>
    <row r="70" spans="1:7" x14ac:dyDescent="0.25">
      <c r="A70" s="25" t="s">
        <v>173</v>
      </c>
      <c r="B70" s="37">
        <v>24810867.260000002</v>
      </c>
      <c r="C70" s="37">
        <v>-10278257.98</v>
      </c>
      <c r="D70" s="37">
        <v>14532609.279999999</v>
      </c>
      <c r="E70" s="37">
        <v>14532552.060000001</v>
      </c>
      <c r="F70" s="37">
        <v>14532552.060000001</v>
      </c>
      <c r="G70" s="37">
        <v>57.22</v>
      </c>
    </row>
    <row r="71" spans="1:7" x14ac:dyDescent="0.25">
      <c r="A71" s="25" t="s">
        <v>175</v>
      </c>
      <c r="B71" s="37">
        <v>0</v>
      </c>
      <c r="C71" s="37">
        <v>1770450</v>
      </c>
      <c r="D71" s="37">
        <v>1770450</v>
      </c>
      <c r="E71" s="37">
        <v>1703897.74</v>
      </c>
      <c r="F71" s="37">
        <v>1703897.74</v>
      </c>
      <c r="G71" s="37">
        <v>66552.259999999995</v>
      </c>
    </row>
    <row r="72" spans="1:7" x14ac:dyDescent="0.25">
      <c r="A72" s="25" t="s">
        <v>177</v>
      </c>
      <c r="B72" s="37">
        <v>13328154</v>
      </c>
      <c r="C72" s="37">
        <v>-1610031</v>
      </c>
      <c r="D72" s="37">
        <v>11718123</v>
      </c>
      <c r="E72" s="37">
        <v>11718123</v>
      </c>
      <c r="F72" s="37">
        <v>11718123</v>
      </c>
      <c r="G72" s="37">
        <v>0</v>
      </c>
    </row>
    <row r="73" spans="1:7" x14ac:dyDescent="0.25">
      <c r="A73" s="25" t="s">
        <v>186</v>
      </c>
      <c r="B73" s="37">
        <v>313839.78000000003</v>
      </c>
      <c r="C73" s="37">
        <v>0</v>
      </c>
      <c r="D73" s="37">
        <v>313839.78000000003</v>
      </c>
      <c r="E73" s="37">
        <v>175020.36</v>
      </c>
      <c r="F73" s="37">
        <v>175020.36</v>
      </c>
      <c r="G73" s="37">
        <v>138819.42000000001</v>
      </c>
    </row>
    <row r="74" spans="1:7" x14ac:dyDescent="0.25">
      <c r="A74" s="25" t="s">
        <v>188</v>
      </c>
      <c r="B74" s="37">
        <v>0</v>
      </c>
      <c r="C74" s="37">
        <v>192000</v>
      </c>
      <c r="D74" s="37">
        <v>192000</v>
      </c>
      <c r="E74" s="37">
        <v>183875</v>
      </c>
      <c r="F74" s="37">
        <v>183875</v>
      </c>
      <c r="G74" s="37">
        <v>8125</v>
      </c>
    </row>
    <row r="75" spans="1:7" x14ac:dyDescent="0.25">
      <c r="A75" s="25" t="s">
        <v>189</v>
      </c>
      <c r="B75" s="37">
        <v>8873375</v>
      </c>
      <c r="C75" s="37">
        <v>-3614465</v>
      </c>
      <c r="D75" s="37">
        <v>5258910</v>
      </c>
      <c r="E75" s="37">
        <v>5258910</v>
      </c>
      <c r="F75" s="37">
        <v>5258910</v>
      </c>
      <c r="G75" s="37">
        <v>0</v>
      </c>
    </row>
    <row r="76" spans="1:7" x14ac:dyDescent="0.25">
      <c r="A76" s="9" t="s">
        <v>2</v>
      </c>
      <c r="B76" s="16"/>
      <c r="C76" s="16"/>
      <c r="D76" s="16"/>
      <c r="E76" s="16"/>
      <c r="F76" s="16"/>
      <c r="G76" s="16"/>
    </row>
    <row r="77" spans="1:7" x14ac:dyDescent="0.25">
      <c r="A77" s="1" t="s">
        <v>23</v>
      </c>
      <c r="B77" s="2">
        <f t="shared" ref="B77:G77" si="2">SUM(B62,B9)</f>
        <v>347773102.45000005</v>
      </c>
      <c r="C77" s="2">
        <f t="shared" si="2"/>
        <v>39186160.459999986</v>
      </c>
      <c r="D77" s="2">
        <f t="shared" si="2"/>
        <v>386959262.90999997</v>
      </c>
      <c r="E77" s="2">
        <f t="shared" si="2"/>
        <v>371013189.03999996</v>
      </c>
      <c r="F77" s="2">
        <f t="shared" si="2"/>
        <v>367277122.05999994</v>
      </c>
      <c r="G77" s="2">
        <f t="shared" si="2"/>
        <v>15946073.869999999</v>
      </c>
    </row>
    <row r="78" spans="1:7" x14ac:dyDescent="0.25">
      <c r="A78" s="18"/>
      <c r="B78" s="18"/>
      <c r="C78" s="18"/>
      <c r="D78" s="18"/>
      <c r="E78" s="18"/>
      <c r="F78" s="18"/>
      <c r="G78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61:G62 B9:G9 B76:G77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6:G77 B9:G9 B61:G6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4" t="s">
        <v>28</v>
      </c>
      <c r="B1" s="74"/>
      <c r="C1" s="74"/>
      <c r="D1" s="74"/>
      <c r="E1" s="74"/>
      <c r="F1" s="74"/>
      <c r="G1" s="74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29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30</v>
      </c>
      <c r="B5" s="57"/>
      <c r="C5" s="57"/>
      <c r="D5" s="57"/>
      <c r="E5" s="57"/>
      <c r="F5" s="57"/>
      <c r="G5" s="58"/>
    </row>
    <row r="6" spans="1:7" x14ac:dyDescent="0.25">
      <c r="A6" s="72" t="s">
        <v>31</v>
      </c>
      <c r="B6" s="11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2" t="s">
        <v>32</v>
      </c>
      <c r="C7" s="73"/>
      <c r="D7" s="73"/>
      <c r="E7" s="73"/>
      <c r="F7" s="73"/>
      <c r="G7" s="73"/>
    </row>
    <row r="8" spans="1:7" ht="30" x14ac:dyDescent="0.25">
      <c r="A8" s="33" t="s">
        <v>33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34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35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36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37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38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39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40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41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42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43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16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45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46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47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48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30</v>
      </c>
      <c r="B5" s="43"/>
      <c r="C5" s="43"/>
      <c r="D5" s="43"/>
      <c r="E5" s="43"/>
      <c r="F5" s="43"/>
      <c r="G5" s="44"/>
    </row>
    <row r="6" spans="1:7" x14ac:dyDescent="0.25">
      <c r="A6" s="76" t="s">
        <v>49</v>
      </c>
      <c r="B6" s="11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2" t="s">
        <v>32</v>
      </c>
      <c r="C7" s="73"/>
      <c r="D7" s="73"/>
      <c r="E7" s="73"/>
      <c r="F7" s="73"/>
      <c r="G7" s="73"/>
    </row>
    <row r="8" spans="1:7" x14ac:dyDescent="0.25">
      <c r="A8" s="7" t="s">
        <v>50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51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52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53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54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55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56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57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59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60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51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52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53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54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55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56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57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61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59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62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63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64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79" t="s">
        <v>31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1">
        <f>+F5+1</f>
        <v>2022</v>
      </c>
    </row>
    <row r="6" spans="1:7" ht="32.25" x14ac:dyDescent="0.25">
      <c r="A6" s="68"/>
      <c r="B6" s="81"/>
      <c r="C6" s="81"/>
      <c r="D6" s="81"/>
      <c r="E6" s="81"/>
      <c r="F6" s="81"/>
      <c r="G6" s="12" t="s">
        <v>65</v>
      </c>
    </row>
    <row r="7" spans="1:7" x14ac:dyDescent="0.25">
      <c r="A7" s="24" t="s">
        <v>33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66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67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68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69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70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71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72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73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74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75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76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77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39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78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80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81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82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43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83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45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84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85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78" t="s">
        <v>86</v>
      </c>
      <c r="B39" s="78"/>
      <c r="C39" s="78"/>
      <c r="D39" s="78"/>
      <c r="E39" s="78"/>
      <c r="F39" s="78"/>
      <c r="G39" s="78"/>
    </row>
    <row r="40" spans="1:7" x14ac:dyDescent="0.25">
      <c r="A40" s="78" t="s">
        <v>87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88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89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2" t="s">
        <v>49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1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2" t="s">
        <v>90</v>
      </c>
    </row>
    <row r="7" spans="1:7" x14ac:dyDescent="0.25">
      <c r="A7" s="7" t="s">
        <v>50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51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52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54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55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56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57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58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60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51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52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54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55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56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57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61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59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91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78" t="s">
        <v>86</v>
      </c>
      <c r="B32" s="78"/>
      <c r="C32" s="78"/>
      <c r="D32" s="78"/>
      <c r="E32" s="78"/>
      <c r="F32" s="78"/>
      <c r="G32" s="78"/>
    </row>
    <row r="33" spans="1:7" x14ac:dyDescent="0.25">
      <c r="A33" s="78" t="s">
        <v>87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4" t="s">
        <v>92</v>
      </c>
      <c r="B1" s="84"/>
      <c r="C1" s="84"/>
      <c r="D1" s="84"/>
      <c r="E1" s="84"/>
      <c r="F1" s="84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93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94</v>
      </c>
      <c r="C4" s="49" t="s">
        <v>95</v>
      </c>
      <c r="D4" s="49" t="s">
        <v>96</v>
      </c>
      <c r="E4" s="49" t="s">
        <v>97</v>
      </c>
      <c r="F4" s="49" t="s">
        <v>98</v>
      </c>
    </row>
    <row r="5" spans="1:6" ht="12.75" customHeight="1" x14ac:dyDescent="0.25">
      <c r="A5" s="5" t="s">
        <v>99</v>
      </c>
      <c r="B5" s="17"/>
      <c r="C5" s="17"/>
      <c r="D5" s="17"/>
      <c r="E5" s="17"/>
      <c r="F5" s="17"/>
    </row>
    <row r="6" spans="1:6" ht="30" x14ac:dyDescent="0.25">
      <c r="A6" s="21" t="s">
        <v>100</v>
      </c>
      <c r="B6" s="22"/>
      <c r="C6" s="22"/>
      <c r="D6" s="22"/>
      <c r="E6" s="22"/>
      <c r="F6" s="22"/>
    </row>
    <row r="7" spans="1:6" ht="15" x14ac:dyDescent="0.25">
      <c r="A7" s="21" t="s">
        <v>101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102</v>
      </c>
      <c r="B9" s="15"/>
      <c r="C9" s="15"/>
      <c r="D9" s="15"/>
      <c r="E9" s="15"/>
      <c r="F9" s="15"/>
    </row>
    <row r="10" spans="1:6" ht="15" x14ac:dyDescent="0.25">
      <c r="A10" s="21" t="s">
        <v>103</v>
      </c>
      <c r="B10" s="22"/>
      <c r="C10" s="22"/>
      <c r="D10" s="22"/>
      <c r="E10" s="22"/>
      <c r="F10" s="22"/>
    </row>
    <row r="11" spans="1:6" ht="15" x14ac:dyDescent="0.25">
      <c r="A11" s="38" t="s">
        <v>104</v>
      </c>
      <c r="B11" s="22"/>
      <c r="C11" s="22"/>
      <c r="D11" s="22"/>
      <c r="E11" s="22"/>
      <c r="F11" s="22"/>
    </row>
    <row r="12" spans="1:6" ht="15" x14ac:dyDescent="0.25">
      <c r="A12" s="38" t="s">
        <v>105</v>
      </c>
      <c r="B12" s="22"/>
      <c r="C12" s="22"/>
      <c r="D12" s="22"/>
      <c r="E12" s="22"/>
      <c r="F12" s="22"/>
    </row>
    <row r="13" spans="1:6" ht="15" x14ac:dyDescent="0.25">
      <c r="A13" s="38" t="s">
        <v>106</v>
      </c>
      <c r="B13" s="22"/>
      <c r="C13" s="22"/>
      <c r="D13" s="22"/>
      <c r="E13" s="22"/>
      <c r="F13" s="22"/>
    </row>
    <row r="14" spans="1:6" ht="15" x14ac:dyDescent="0.25">
      <c r="A14" s="21" t="s">
        <v>107</v>
      </c>
      <c r="B14" s="22"/>
      <c r="C14" s="22"/>
      <c r="D14" s="22"/>
      <c r="E14" s="22"/>
      <c r="F14" s="22"/>
    </row>
    <row r="15" spans="1:6" ht="15" x14ac:dyDescent="0.25">
      <c r="A15" s="38" t="s">
        <v>104</v>
      </c>
      <c r="B15" s="22"/>
      <c r="C15" s="22"/>
      <c r="D15" s="22"/>
      <c r="E15" s="22"/>
      <c r="F15" s="22"/>
    </row>
    <row r="16" spans="1:6" ht="15" x14ac:dyDescent="0.25">
      <c r="A16" s="38" t="s">
        <v>105</v>
      </c>
      <c r="B16" s="22"/>
      <c r="C16" s="22"/>
      <c r="D16" s="22"/>
      <c r="E16" s="22"/>
      <c r="F16" s="22"/>
    </row>
    <row r="17" spans="1:6" ht="15" x14ac:dyDescent="0.25">
      <c r="A17" s="38" t="s">
        <v>106</v>
      </c>
      <c r="B17" s="22"/>
      <c r="C17" s="22"/>
      <c r="D17" s="22"/>
      <c r="E17" s="22"/>
      <c r="F17" s="22"/>
    </row>
    <row r="18" spans="1:6" ht="15" x14ac:dyDescent="0.25">
      <c r="A18" s="21" t="s">
        <v>108</v>
      </c>
      <c r="B18" s="50"/>
      <c r="C18" s="22"/>
      <c r="D18" s="22"/>
      <c r="E18" s="22"/>
      <c r="F18" s="22"/>
    </row>
    <row r="19" spans="1:6" ht="15" x14ac:dyDescent="0.25">
      <c r="A19" s="21" t="s">
        <v>109</v>
      </c>
      <c r="B19" s="22"/>
      <c r="C19" s="22"/>
      <c r="D19" s="22"/>
      <c r="E19" s="22"/>
      <c r="F19" s="22"/>
    </row>
    <row r="20" spans="1:6" ht="30" x14ac:dyDescent="0.25">
      <c r="A20" s="21" t="s">
        <v>110</v>
      </c>
      <c r="B20" s="51"/>
      <c r="C20" s="51"/>
      <c r="D20" s="51"/>
      <c r="E20" s="51"/>
      <c r="F20" s="51"/>
    </row>
    <row r="21" spans="1:6" ht="30" x14ac:dyDescent="0.25">
      <c r="A21" s="21" t="s">
        <v>111</v>
      </c>
      <c r="B21" s="51"/>
      <c r="C21" s="51"/>
      <c r="D21" s="51"/>
      <c r="E21" s="51"/>
      <c r="F21" s="51"/>
    </row>
    <row r="22" spans="1:6" ht="30" x14ac:dyDescent="0.25">
      <c r="A22" s="21" t="s">
        <v>112</v>
      </c>
      <c r="B22" s="51"/>
      <c r="C22" s="51"/>
      <c r="D22" s="51"/>
      <c r="E22" s="51"/>
      <c r="F22" s="51"/>
    </row>
    <row r="23" spans="1:6" ht="15" x14ac:dyDescent="0.25">
      <c r="A23" s="21" t="s">
        <v>113</v>
      </c>
      <c r="B23" s="51"/>
      <c r="C23" s="51"/>
      <c r="D23" s="51"/>
      <c r="E23" s="51"/>
      <c r="F23" s="51"/>
    </row>
    <row r="24" spans="1:6" ht="15" x14ac:dyDescent="0.25">
      <c r="A24" s="21" t="s">
        <v>114</v>
      </c>
      <c r="B24" s="52"/>
      <c r="C24" s="22"/>
      <c r="D24" s="22"/>
      <c r="E24" s="22"/>
      <c r="F24" s="22"/>
    </row>
    <row r="25" spans="1:6" ht="15" x14ac:dyDescent="0.25">
      <c r="A25" s="21" t="s">
        <v>115</v>
      </c>
      <c r="B25" s="52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116</v>
      </c>
      <c r="B27" s="15"/>
      <c r="C27" s="15"/>
      <c r="D27" s="15"/>
      <c r="E27" s="15"/>
      <c r="F27" s="15"/>
    </row>
    <row r="28" spans="1:6" ht="15" x14ac:dyDescent="0.25">
      <c r="A28" s="21" t="s">
        <v>117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118</v>
      </c>
      <c r="B30" s="15"/>
      <c r="C30" s="15"/>
      <c r="D30" s="15"/>
      <c r="E30" s="15"/>
      <c r="F30" s="15"/>
    </row>
    <row r="31" spans="1:6" ht="15" x14ac:dyDescent="0.25">
      <c r="A31" s="21" t="s">
        <v>103</v>
      </c>
      <c r="B31" s="22"/>
      <c r="C31" s="22"/>
      <c r="D31" s="22"/>
      <c r="E31" s="22"/>
      <c r="F31" s="22"/>
    </row>
    <row r="32" spans="1:6" ht="15" x14ac:dyDescent="0.25">
      <c r="A32" s="21" t="s">
        <v>107</v>
      </c>
      <c r="B32" s="22"/>
      <c r="C32" s="22"/>
      <c r="D32" s="22"/>
      <c r="E32" s="22"/>
      <c r="F32" s="22"/>
    </row>
    <row r="33" spans="1:6" ht="15" x14ac:dyDescent="0.25">
      <c r="A33" s="21" t="s">
        <v>119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120</v>
      </c>
      <c r="B35" s="15"/>
      <c r="C35" s="15"/>
      <c r="D35" s="15"/>
      <c r="E35" s="15"/>
      <c r="F35" s="15"/>
    </row>
    <row r="36" spans="1:6" ht="15" x14ac:dyDescent="0.25">
      <c r="A36" s="21" t="s">
        <v>121</v>
      </c>
      <c r="B36" s="22"/>
      <c r="C36" s="22"/>
      <c r="D36" s="22"/>
      <c r="E36" s="22"/>
      <c r="F36" s="22"/>
    </row>
    <row r="37" spans="1:6" ht="15" x14ac:dyDescent="0.25">
      <c r="A37" s="21" t="s">
        <v>122</v>
      </c>
      <c r="B37" s="22"/>
      <c r="C37" s="22"/>
      <c r="D37" s="22"/>
      <c r="E37" s="22"/>
      <c r="F37" s="22"/>
    </row>
    <row r="38" spans="1:6" ht="15" x14ac:dyDescent="0.25">
      <c r="A38" s="21" t="s">
        <v>123</v>
      </c>
      <c r="B38" s="52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124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125</v>
      </c>
      <c r="B42" s="15"/>
      <c r="C42" s="15"/>
      <c r="D42" s="15"/>
      <c r="E42" s="15"/>
      <c r="F42" s="15"/>
    </row>
    <row r="43" spans="1:6" ht="15" x14ac:dyDescent="0.25">
      <c r="A43" s="21" t="s">
        <v>126</v>
      </c>
      <c r="B43" s="22"/>
      <c r="C43" s="22"/>
      <c r="D43" s="22"/>
      <c r="E43" s="22"/>
      <c r="F43" s="22"/>
    </row>
    <row r="44" spans="1:6" ht="15" x14ac:dyDescent="0.25">
      <c r="A44" s="21" t="s">
        <v>127</v>
      </c>
      <c r="B44" s="22"/>
      <c r="C44" s="22"/>
      <c r="D44" s="22"/>
      <c r="E44" s="22"/>
      <c r="F44" s="22"/>
    </row>
    <row r="45" spans="1:6" ht="15" x14ac:dyDescent="0.25">
      <c r="A45" s="21" t="s">
        <v>128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129</v>
      </c>
      <c r="B47" s="15"/>
      <c r="C47" s="15"/>
      <c r="D47" s="15"/>
      <c r="E47" s="15"/>
      <c r="F47" s="15"/>
    </row>
    <row r="48" spans="1:6" ht="15" x14ac:dyDescent="0.25">
      <c r="A48" s="21" t="s">
        <v>127</v>
      </c>
      <c r="B48" s="51"/>
      <c r="C48" s="51"/>
      <c r="D48" s="51"/>
      <c r="E48" s="51"/>
      <c r="F48" s="51"/>
    </row>
    <row r="49" spans="1:6" ht="15" x14ac:dyDescent="0.25">
      <c r="A49" s="21" t="s">
        <v>128</v>
      </c>
      <c r="B49" s="51"/>
      <c r="C49" s="51"/>
      <c r="D49" s="51"/>
      <c r="E49" s="51"/>
      <c r="F49" s="51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130</v>
      </c>
      <c r="B51" s="15"/>
      <c r="C51" s="15"/>
      <c r="D51" s="15"/>
      <c r="E51" s="15"/>
      <c r="F51" s="15"/>
    </row>
    <row r="52" spans="1:6" ht="15" x14ac:dyDescent="0.25">
      <c r="A52" s="21" t="s">
        <v>127</v>
      </c>
      <c r="B52" s="22"/>
      <c r="C52" s="22"/>
      <c r="D52" s="22"/>
      <c r="E52" s="22"/>
      <c r="F52" s="22"/>
    </row>
    <row r="53" spans="1:6" ht="15" x14ac:dyDescent="0.25">
      <c r="A53" s="21" t="s">
        <v>128</v>
      </c>
      <c r="B53" s="22"/>
      <c r="C53" s="22"/>
      <c r="D53" s="22"/>
      <c r="E53" s="22"/>
      <c r="F53" s="22"/>
    </row>
    <row r="54" spans="1:6" ht="15" x14ac:dyDescent="0.25">
      <c r="A54" s="21" t="s">
        <v>131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132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127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128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133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134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135</v>
      </c>
      <c r="B62" s="52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136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137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138</v>
      </c>
      <c r="B66" s="22"/>
      <c r="C66" s="22"/>
      <c r="D66" s="22"/>
      <c r="E66" s="22"/>
      <c r="F66" s="22"/>
    </row>
    <row r="67" spans="1:6" ht="20.100000000000001" customHeight="1" x14ac:dyDescent="0.25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2025-02-17T01:51:27Z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